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iroslav\Desktop\OPĆINA LASINJA\"/>
    </mc:Choice>
  </mc:AlternateContent>
  <xr:revisionPtr revIDLastSave="0" documentId="13_ncr:1_{0D1EA209-8DE8-4FE8-81FF-0A300206C2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I20" i="1" s="1"/>
  <c r="C20" i="1"/>
  <c r="E20" i="1" s="1"/>
  <c r="C15" i="1"/>
  <c r="E15" i="1" s="1"/>
  <c r="G15" i="1"/>
  <c r="H15" i="1" s="1"/>
  <c r="G16" i="1"/>
  <c r="I16" i="1" s="1"/>
  <c r="C16" i="1"/>
  <c r="D16" i="1" s="1"/>
  <c r="G9" i="1"/>
  <c r="H9" i="1" s="1"/>
  <c r="C9" i="1"/>
  <c r="D9" i="1" s="1"/>
  <c r="G10" i="1"/>
  <c r="H10" i="1" s="1"/>
  <c r="C10" i="1"/>
  <c r="D10" i="1" s="1"/>
  <c r="G21" i="1"/>
  <c r="H21" i="1" s="1"/>
  <c r="C21" i="1"/>
  <c r="D21" i="1" s="1"/>
  <c r="G19" i="1"/>
  <c r="H19" i="1" s="1"/>
  <c r="C19" i="1"/>
  <c r="D19" i="1" s="1"/>
  <c r="G17" i="1"/>
  <c r="H17" i="1" s="1"/>
  <c r="C17" i="1"/>
  <c r="E17" i="1" s="1"/>
  <c r="D15" i="1" l="1"/>
  <c r="J15" i="1" s="1"/>
  <c r="I15" i="1"/>
  <c r="L9" i="1"/>
  <c r="D20" i="1"/>
  <c r="H20" i="1"/>
  <c r="H16" i="1"/>
  <c r="L16" i="1" s="1"/>
  <c r="E16" i="1"/>
  <c r="I21" i="1"/>
  <c r="I19" i="1"/>
  <c r="I17" i="1"/>
  <c r="E21" i="1"/>
  <c r="E19" i="1"/>
  <c r="D17" i="1"/>
  <c r="L17" i="1" s="1"/>
  <c r="I10" i="1"/>
  <c r="I9" i="1"/>
  <c r="E10" i="1"/>
  <c r="E9" i="1"/>
  <c r="J10" i="1"/>
  <c r="L10" i="1"/>
  <c r="J9" i="1"/>
  <c r="J19" i="1"/>
  <c r="J21" i="1"/>
  <c r="L15" i="1" l="1"/>
  <c r="J17" i="1"/>
  <c r="J20" i="1"/>
  <c r="J16" i="1"/>
</calcChain>
</file>

<file path=xl/sharedStrings.xml><?xml version="1.0" encoding="utf-8"?>
<sst xmlns="http://schemas.openxmlformats.org/spreadsheetml/2006/main" count="55" uniqueCount="31">
  <si>
    <t>VOJNIĆ KOMUNALAC d.o.o</t>
  </si>
  <si>
    <t>47220 VOJNIĆ, A. Hebranga 9</t>
  </si>
  <si>
    <t>Minimalna javna usluga</t>
  </si>
  <si>
    <t>Zapremina posude</t>
  </si>
  <si>
    <t>PDV (13%)</t>
  </si>
  <si>
    <t>ODVOZ</t>
  </si>
  <si>
    <t>za 2 odvoza</t>
  </si>
  <si>
    <t>120 litara</t>
  </si>
  <si>
    <t>za 4 odvoza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</si>
  <si>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</si>
  <si>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t xml:space="preserve">                          CJENIK JAVNE USLUGE PRIKUPLJANJA MIJEŠANOG KOMUNALNOG OTPADA ZA DOMAĆINSTVA</t>
  </si>
  <si>
    <r>
      <t xml:space="preserve">SVEUKUPNO (sa PDV-om) </t>
    </r>
    <r>
      <rPr>
        <b/>
        <sz val="9"/>
        <color theme="1"/>
        <rFont val="Calibri"/>
        <family val="2"/>
        <charset val="238"/>
        <scheme val="minor"/>
      </rPr>
      <t>EUR</t>
    </r>
  </si>
  <si>
    <r>
      <t>SVEUKUPNO (sa PDV-om)</t>
    </r>
    <r>
      <rPr>
        <b/>
        <sz val="9"/>
        <color theme="1"/>
        <rFont val="Calibri"/>
        <family val="2"/>
        <charset val="238"/>
        <scheme val="minor"/>
      </rPr>
      <t xml:space="preserve"> EUR</t>
    </r>
  </si>
  <si>
    <r>
      <rPr>
        <b/>
        <sz val="9"/>
        <color theme="1"/>
        <rFont val="Calibri"/>
        <family val="2"/>
        <charset val="238"/>
        <scheme val="minor"/>
      </rPr>
      <t>VARIJABILNI DIO</t>
    </r>
    <r>
      <rPr>
        <sz val="9"/>
        <color theme="1"/>
        <rFont val="Calibri"/>
        <family val="2"/>
        <charset val="238"/>
        <scheme val="minor"/>
      </rPr>
      <t xml:space="preserve"> javne usluge</t>
    </r>
  </si>
  <si>
    <r>
      <rPr>
        <b/>
        <sz val="9"/>
        <color theme="1"/>
        <rFont val="Calibri"/>
        <family val="2"/>
        <charset val="238"/>
        <scheme val="minor"/>
      </rPr>
      <t xml:space="preserve">VARIJABILNI DIO </t>
    </r>
    <r>
      <rPr>
        <sz val="9"/>
        <color theme="1"/>
        <rFont val="Calibri"/>
        <family val="2"/>
        <charset val="238"/>
        <scheme val="minor"/>
      </rPr>
      <t>javne usluge</t>
    </r>
  </si>
  <si>
    <t>1.100 litara Pravni</t>
  </si>
  <si>
    <t>240 litara</t>
  </si>
  <si>
    <t>CJENIK JAVNE USLUGE PRIKUPLJANJA MIJEŠANOG KOMUNALNOG OTPADA PO NARUDŽBI - 1 (jedan) ODVOZ</t>
  </si>
  <si>
    <t>SVEUKUPNO (sa PDV-om) €</t>
  </si>
  <si>
    <t>€</t>
  </si>
  <si>
    <r>
      <t>SVEUKUPNO (sa PDV-om)</t>
    </r>
    <r>
      <rPr>
        <sz val="9"/>
        <color theme="1"/>
        <rFont val="Calibri"/>
        <family val="2"/>
        <charset val="238"/>
        <scheme val="minor"/>
      </rPr>
      <t xml:space="preserve"> €</t>
    </r>
  </si>
  <si>
    <t>UKUPNO €</t>
  </si>
  <si>
    <t>SVEUKUPNO (fiks. + varijabilni)</t>
  </si>
  <si>
    <t>SVEUKUPNO (fiksni + varijabilni)</t>
  </si>
  <si>
    <t>120 litara (naselja/vikend k.)</t>
  </si>
  <si>
    <r>
      <t>SVEUKUPNO             (sa PDV-om)</t>
    </r>
    <r>
      <rPr>
        <sz val="9"/>
        <color theme="1"/>
        <rFont val="Calibri"/>
        <family val="2"/>
        <charset val="238"/>
        <scheme val="minor"/>
      </rPr>
      <t xml:space="preserve"> €</t>
    </r>
  </si>
  <si>
    <t>1.100 litara Pravni (Općina)</t>
  </si>
  <si>
    <t>CJENIK SE PRIMJENJUJE OD 01.10.2025.GOD.</t>
  </si>
  <si>
    <t>240 litara (naselja/vikend k.)</t>
  </si>
  <si>
    <t xml:space="preserve">                   CJENIK JAVNE USLUGE PRIKUPLJANJA MIJEŠANOG KOMUNALNOG OTPADA - OPĆINA LASINJA</t>
  </si>
  <si>
    <t xml:space="preserve">                              CJENIK JAVNE USLUGE PRIKUPLJANJA MIJEŠANOG KOMUNALNOG OTPADA ZA PRAVNE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</si>
</sst>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5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/>
    <xf numFmtId="0" fontId="3" fillId="3" borderId="12" xfId="0" applyFont="1" applyFill="1" applyBorder="1"/>
    <xf numFmtId="4" fontId="4" fillId="0" borderId="28" xfId="0" applyNumberFormat="1" applyFont="1" applyBorder="1"/>
    <xf numFmtId="0" fontId="5" fillId="0" borderId="0" xfId="0" applyFont="1"/>
    <xf numFmtId="0" fontId="1" fillId="0" borderId="0" xfId="0" applyFont="1"/>
    <xf numFmtId="4" fontId="4" fillId="0" borderId="32" xfId="0" applyNumberFormat="1" applyFont="1" applyBorder="1"/>
    <xf numFmtId="4" fontId="5" fillId="3" borderId="12" xfId="0" applyNumberFormat="1" applyFont="1" applyFill="1" applyBorder="1"/>
    <xf numFmtId="4" fontId="5" fillId="3" borderId="22" xfId="0" applyNumberFormat="1" applyFont="1" applyFill="1" applyBorder="1"/>
    <xf numFmtId="4" fontId="4" fillId="3" borderId="12" xfId="0" applyNumberFormat="1" applyFont="1" applyFill="1" applyBorder="1"/>
    <xf numFmtId="0" fontId="0" fillId="2" borderId="24" xfId="0" applyFill="1" applyBorder="1"/>
    <xf numFmtId="0" fontId="4" fillId="3" borderId="1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4" fontId="5" fillId="3" borderId="15" xfId="0" applyNumberFormat="1" applyFont="1" applyFill="1" applyBorder="1"/>
    <xf numFmtId="4" fontId="5" fillId="3" borderId="7" xfId="0" applyNumberFormat="1" applyFont="1" applyFill="1" applyBorder="1"/>
    <xf numFmtId="0" fontId="4" fillId="3" borderId="13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/>
    <xf numFmtId="4" fontId="5" fillId="3" borderId="6" xfId="0" applyNumberFormat="1" applyFont="1" applyFill="1" applyBorder="1"/>
    <xf numFmtId="0" fontId="4" fillId="3" borderId="2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/>
    <xf numFmtId="4" fontId="5" fillId="3" borderId="1" xfId="0" applyNumberFormat="1" applyFont="1" applyFill="1" applyBorder="1"/>
    <xf numFmtId="0" fontId="0" fillId="3" borderId="0" xfId="0" applyFill="1"/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" fontId="4" fillId="3" borderId="28" xfId="0" applyNumberFormat="1" applyFont="1" applyFill="1" applyBorder="1"/>
    <xf numFmtId="4" fontId="4" fillId="3" borderId="14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3" fillId="3" borderId="13" xfId="0" applyNumberFormat="1" applyFont="1" applyFill="1" applyBorder="1"/>
    <xf numFmtId="4" fontId="4" fillId="3" borderId="5" xfId="0" applyNumberFormat="1" applyFont="1" applyFill="1" applyBorder="1"/>
    <xf numFmtId="4" fontId="4" fillId="3" borderId="6" xfId="0" applyNumberFormat="1" applyFont="1" applyFill="1" applyBorder="1"/>
    <xf numFmtId="4" fontId="4" fillId="3" borderId="21" xfId="0" applyNumberFormat="1" applyFont="1" applyFill="1" applyBorder="1"/>
    <xf numFmtId="4" fontId="4" fillId="3" borderId="8" xfId="0" applyNumberFormat="1" applyFont="1" applyFill="1" applyBorder="1"/>
    <xf numFmtId="4" fontId="3" fillId="3" borderId="8" xfId="0" applyNumberFormat="1" applyFont="1" applyFill="1" applyBorder="1"/>
    <xf numFmtId="0" fontId="4" fillId="3" borderId="22" xfId="0" applyFont="1" applyFill="1" applyBorder="1"/>
    <xf numFmtId="4" fontId="4" fillId="3" borderId="16" xfId="0" applyNumberFormat="1" applyFont="1" applyFill="1" applyBorder="1"/>
    <xf numFmtId="4" fontId="4" fillId="3" borderId="18" xfId="0" applyNumberFormat="1" applyFont="1" applyFill="1" applyBorder="1"/>
    <xf numFmtId="4" fontId="3" fillId="3" borderId="10" xfId="0" applyNumberFormat="1" applyFont="1" applyFill="1" applyBorder="1"/>
    <xf numFmtId="4" fontId="4" fillId="3" borderId="2" xfId="0" applyNumberFormat="1" applyFont="1" applyFill="1" applyBorder="1"/>
    <xf numFmtId="4" fontId="4" fillId="3" borderId="10" xfId="0" applyNumberFormat="1" applyFont="1" applyFill="1" applyBorder="1"/>
    <xf numFmtId="4" fontId="3" fillId="3" borderId="5" xfId="0" applyNumberFormat="1" applyFont="1" applyFill="1" applyBorder="1"/>
    <xf numFmtId="4" fontId="3" fillId="3" borderId="31" xfId="0" applyNumberFormat="1" applyFont="1" applyFill="1" applyBorder="1"/>
    <xf numFmtId="4" fontId="3" fillId="3" borderId="20" xfId="0" applyNumberFormat="1" applyFont="1" applyFill="1" applyBorder="1"/>
    <xf numFmtId="4" fontId="3" fillId="3" borderId="23" xfId="0" applyNumberFormat="1" applyFont="1" applyFill="1" applyBorder="1"/>
    <xf numFmtId="4" fontId="3" fillId="3" borderId="21" xfId="0" applyNumberFormat="1" applyFont="1" applyFill="1" applyBorder="1"/>
    <xf numFmtId="4" fontId="5" fillId="3" borderId="13" xfId="0" applyNumberFormat="1" applyFont="1" applyFill="1" applyBorder="1"/>
    <xf numFmtId="4" fontId="5" fillId="3" borderId="8" xfId="0" applyNumberFormat="1" applyFont="1" applyFill="1" applyBorder="1"/>
    <xf numFmtId="0" fontId="3" fillId="3" borderId="34" xfId="0" applyFont="1" applyFill="1" applyBorder="1" applyAlignment="1">
      <alignment horizontal="center" vertical="center" wrapText="1"/>
    </xf>
    <xf numFmtId="4" fontId="5" fillId="3" borderId="36" xfId="0" applyNumberFormat="1" applyFont="1" applyFill="1" applyBorder="1"/>
    <xf numFmtId="4" fontId="3" fillId="2" borderId="15" xfId="0" applyNumberFormat="1" applyFont="1" applyFill="1" applyBorder="1"/>
    <xf numFmtId="4" fontId="3" fillId="2" borderId="7" xfId="0" applyNumberFormat="1" applyFont="1" applyFill="1" applyBorder="1"/>
    <xf numFmtId="4" fontId="3" fillId="2" borderId="4" xfId="0" applyNumberFormat="1" applyFont="1" applyFill="1" applyBorder="1"/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3" fillId="0" borderId="9" xfId="0" applyFont="1" applyBorder="1"/>
    <xf numFmtId="0" fontId="3" fillId="0" borderId="29" xfId="0" applyFont="1" applyBorder="1"/>
    <xf numFmtId="0" fontId="3" fillId="0" borderId="30" xfId="0" applyFont="1" applyBorder="1"/>
    <xf numFmtId="0" fontId="4" fillId="3" borderId="11" xfId="0" applyFont="1" applyFill="1" applyBorder="1"/>
    <xf numFmtId="0" fontId="4" fillId="3" borderId="12" xfId="0" applyFont="1" applyFill="1" applyBorder="1"/>
    <xf numFmtId="0" fontId="3" fillId="3" borderId="37" xfId="0" applyFont="1" applyFill="1" applyBorder="1" applyAlignment="1">
      <alignment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wrapText="1"/>
    </xf>
    <xf numFmtId="0" fontId="4" fillId="0" borderId="11" xfId="0" applyFont="1" applyBorder="1"/>
    <xf numFmtId="0" fontId="3" fillId="0" borderId="37" xfId="0" applyFont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" fontId="5" fillId="2" borderId="19" xfId="0" applyNumberFormat="1" applyFont="1" applyFill="1" applyBorder="1"/>
    <xf numFmtId="0" fontId="4" fillId="2" borderId="21" xfId="0" applyFont="1" applyFill="1" applyBorder="1"/>
    <xf numFmtId="0" fontId="3" fillId="2" borderId="4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" fontId="5" fillId="2" borderId="35" xfId="0" applyNumberFormat="1" applyFont="1" applyFill="1" applyBorder="1"/>
    <xf numFmtId="0" fontId="4" fillId="4" borderId="25" xfId="0" applyFont="1" applyFill="1" applyBorder="1"/>
    <xf numFmtId="0" fontId="3" fillId="4" borderId="26" xfId="0" applyFont="1" applyFill="1" applyBorder="1"/>
    <xf numFmtId="0" fontId="4" fillId="4" borderId="26" xfId="0" applyFont="1" applyFill="1" applyBorder="1"/>
    <xf numFmtId="0" fontId="4" fillId="4" borderId="24" xfId="0" applyFont="1" applyFill="1" applyBorder="1"/>
    <xf numFmtId="0" fontId="4" fillId="4" borderId="26" xfId="0" applyFont="1" applyFill="1" applyBorder="1" applyAlignment="1">
      <alignment horizontal="right"/>
    </xf>
    <xf numFmtId="0" fontId="0" fillId="4" borderId="26" xfId="0" applyFill="1" applyBorder="1"/>
    <xf numFmtId="0" fontId="3" fillId="4" borderId="0" xfId="0" applyFont="1" applyFill="1" applyBorder="1"/>
    <xf numFmtId="4" fontId="3" fillId="4" borderId="0" xfId="0" applyNumberFormat="1" applyFont="1" applyFill="1" applyBorder="1"/>
    <xf numFmtId="0" fontId="3" fillId="4" borderId="0" xfId="0" applyFont="1" applyFill="1"/>
    <xf numFmtId="4" fontId="5" fillId="2" borderId="27" xfId="0" applyNumberFormat="1" applyFont="1" applyFill="1" applyBorder="1"/>
    <xf numFmtId="4" fontId="5" fillId="2" borderId="1" xfId="0" applyNumberFormat="1" applyFont="1" applyFill="1" applyBorder="1"/>
    <xf numFmtId="4" fontId="5" fillId="2" borderId="13" xfId="0" applyNumberFormat="1" applyFont="1" applyFill="1" applyBorder="1"/>
    <xf numFmtId="4" fontId="5" fillId="2" borderId="5" xfId="0" applyNumberFormat="1" applyFont="1" applyFill="1" applyBorder="1"/>
    <xf numFmtId="4" fontId="4" fillId="3" borderId="3" xfId="0" applyNumberFormat="1" applyFont="1" applyFill="1" applyBorder="1"/>
    <xf numFmtId="4" fontId="4" fillId="3" borderId="44" xfId="0" applyNumberFormat="1" applyFont="1" applyFill="1" applyBorder="1"/>
    <xf numFmtId="4" fontId="3" fillId="2" borderId="33" xfId="0" applyNumberFormat="1" applyFont="1" applyFill="1" applyBorder="1"/>
    <xf numFmtId="4" fontId="5" fillId="3" borderId="33" xfId="0" applyNumberFormat="1" applyFont="1" applyFill="1" applyBorder="1"/>
    <xf numFmtId="4" fontId="0" fillId="0" borderId="0" xfId="0" applyNumberFormat="1"/>
    <xf numFmtId="4" fontId="5" fillId="3" borderId="27" xfId="0" applyNumberFormat="1" applyFont="1" applyFill="1" applyBorder="1"/>
    <xf numFmtId="4" fontId="5" fillId="2" borderId="45" xfId="0" applyNumberFormat="1" applyFont="1" applyFill="1" applyBorder="1"/>
    <xf numFmtId="4" fontId="5" fillId="3" borderId="10" xfId="0" applyNumberFormat="1" applyFont="1" applyFill="1" applyBorder="1"/>
    <xf numFmtId="4" fontId="5" fillId="2" borderId="2" xfId="0" applyNumberFormat="1" applyFont="1" applyFill="1" applyBorder="1"/>
    <xf numFmtId="0" fontId="0" fillId="4" borderId="24" xfId="0" applyFill="1" applyBorder="1"/>
    <xf numFmtId="0" fontId="6" fillId="0" borderId="0" xfId="0" applyFont="1"/>
    <xf numFmtId="0" fontId="0" fillId="0" borderId="34" xfId="0" applyBorder="1"/>
    <xf numFmtId="0" fontId="6" fillId="3" borderId="0" xfId="0" applyFont="1" applyFill="1"/>
    <xf numFmtId="0" fontId="3" fillId="4" borderId="11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9"/>
  <sheetViews>
    <sheetView tabSelected="1" topLeftCell="A6" workbookViewId="0">
      <selection activeCell="S19" sqref="S19"/>
    </sheetView>
  </sheetViews>
  <sheetFormatPr defaultRowHeight="14.4" x14ac:dyDescent="0.3"/>
  <cols>
    <col min="1" max="1" width="26" customWidth="1"/>
    <col min="2" max="2" width="9" customWidth="1"/>
    <col min="3" max="3" width="7" customWidth="1"/>
    <col min="4" max="4" width="0.21875" hidden="1" customWidth="1"/>
    <col min="5" max="5" width="8.109375" customWidth="1"/>
    <col min="6" max="6" width="7.109375" customWidth="1"/>
    <col min="7" max="7" width="8.33203125" customWidth="1"/>
    <col min="8" max="8" width="7.21875" hidden="1" customWidth="1"/>
    <col min="9" max="9" width="9.6640625" customWidth="1"/>
    <col min="10" max="10" width="10.109375" customWidth="1"/>
    <col min="11" max="11" width="9.44140625" hidden="1" customWidth="1"/>
    <col min="12" max="12" width="15.33203125" customWidth="1"/>
    <col min="13" max="13" width="0.109375" hidden="1" customWidth="1"/>
    <col min="14" max="14" width="6.33203125" customWidth="1"/>
    <col min="15" max="15" width="0.21875" customWidth="1"/>
  </cols>
  <sheetData>
    <row r="2" spans="1:19" ht="15.6" x14ac:dyDescent="0.3">
      <c r="A2" s="114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9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9" ht="16.2" thickBot="1" x14ac:dyDescent="0.35">
      <c r="A5" s="116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4"/>
      <c r="M5" s="3"/>
    </row>
    <row r="6" spans="1:19" ht="15" thickBot="1" x14ac:dyDescent="0.35">
      <c r="A6" s="91"/>
      <c r="B6" s="92" t="s">
        <v>10</v>
      </c>
      <c r="C6" s="92"/>
      <c r="D6" s="92"/>
      <c r="E6" s="92"/>
      <c r="F6" s="92"/>
      <c r="G6" s="92"/>
      <c r="H6" s="93"/>
      <c r="I6" s="93"/>
      <c r="J6" s="94"/>
      <c r="K6" s="93"/>
      <c r="L6" s="93"/>
      <c r="M6" s="95"/>
      <c r="N6" s="96"/>
      <c r="O6" s="20"/>
    </row>
    <row r="7" spans="1:19" ht="35.4" customHeight="1" thickBot="1" x14ac:dyDescent="0.35">
      <c r="A7" s="65" t="s">
        <v>3</v>
      </c>
      <c r="B7" s="70" t="s">
        <v>9</v>
      </c>
      <c r="C7" s="71"/>
      <c r="D7" s="71"/>
      <c r="E7" s="47"/>
      <c r="F7" s="71" t="s">
        <v>13</v>
      </c>
      <c r="G7" s="71"/>
      <c r="H7" s="71"/>
      <c r="I7" s="47"/>
      <c r="J7" s="35" t="s">
        <v>18</v>
      </c>
      <c r="K7" s="28" t="s">
        <v>11</v>
      </c>
      <c r="L7" s="60" t="s">
        <v>25</v>
      </c>
      <c r="M7" s="25" t="s">
        <v>12</v>
      </c>
      <c r="N7" s="36"/>
      <c r="O7" s="21" t="s">
        <v>11</v>
      </c>
      <c r="P7" s="8"/>
      <c r="Q7" s="7"/>
    </row>
    <row r="8" spans="1:19" ht="36" customHeight="1" thickBot="1" x14ac:dyDescent="0.35">
      <c r="A8" s="79"/>
      <c r="B8" s="72" t="s">
        <v>2</v>
      </c>
      <c r="C8" s="73" t="s">
        <v>4</v>
      </c>
      <c r="D8" s="74" t="s">
        <v>21</v>
      </c>
      <c r="E8" s="75" t="s">
        <v>19</v>
      </c>
      <c r="F8" s="76" t="s">
        <v>5</v>
      </c>
      <c r="G8" s="73" t="s">
        <v>4</v>
      </c>
      <c r="H8" s="74" t="s">
        <v>21</v>
      </c>
      <c r="I8" s="75" t="s">
        <v>19</v>
      </c>
      <c r="J8" s="77" t="s">
        <v>22</v>
      </c>
      <c r="K8" s="78"/>
      <c r="L8" s="87" t="s">
        <v>6</v>
      </c>
      <c r="M8" s="88" t="s">
        <v>6</v>
      </c>
      <c r="N8" s="89"/>
      <c r="O8" s="22" t="s">
        <v>8</v>
      </c>
      <c r="P8" s="8"/>
      <c r="Q8" s="5"/>
    </row>
    <row r="9" spans="1:19" ht="15" thickBot="1" x14ac:dyDescent="0.35">
      <c r="A9" s="67" t="s">
        <v>24</v>
      </c>
      <c r="B9" s="37">
        <v>3.52</v>
      </c>
      <c r="C9" s="38">
        <f>B9*13%</f>
        <v>0.45760000000000001</v>
      </c>
      <c r="D9" s="39">
        <f>B9+C9</f>
        <v>3.9775999999999998</v>
      </c>
      <c r="E9" s="62">
        <f>B9+C9</f>
        <v>3.9775999999999998</v>
      </c>
      <c r="F9" s="40">
        <v>5.74</v>
      </c>
      <c r="G9" s="38">
        <f>F9*13%</f>
        <v>0.74620000000000009</v>
      </c>
      <c r="H9" s="39">
        <f>F9+G9</f>
        <v>6.4862000000000002</v>
      </c>
      <c r="I9" s="62">
        <f>F9+G9</f>
        <v>6.4862000000000002</v>
      </c>
      <c r="J9" s="41">
        <f>D9+H9</f>
        <v>10.463799999999999</v>
      </c>
      <c r="K9" s="23"/>
      <c r="L9" s="100">
        <f>D9+(H9+H9)</f>
        <v>16.95</v>
      </c>
      <c r="M9" s="58"/>
      <c r="N9" s="85"/>
      <c r="O9" s="23"/>
      <c r="P9" s="9"/>
      <c r="Q9" s="5"/>
    </row>
    <row r="10" spans="1:19" ht="15" thickBot="1" x14ac:dyDescent="0.35">
      <c r="A10" s="67" t="s">
        <v>28</v>
      </c>
      <c r="B10" s="42">
        <v>3.52</v>
      </c>
      <c r="C10" s="43">
        <f>B10*13%</f>
        <v>0.45760000000000001</v>
      </c>
      <c r="D10" s="44">
        <f>B10+C10</f>
        <v>3.9775999999999998</v>
      </c>
      <c r="E10" s="63">
        <f>B10+C10</f>
        <v>3.9775999999999998</v>
      </c>
      <c r="F10" s="45">
        <v>10.14</v>
      </c>
      <c r="G10" s="43">
        <f>F10*13%</f>
        <v>1.3182</v>
      </c>
      <c r="H10" s="44">
        <f>F10+G10</f>
        <v>11.458200000000001</v>
      </c>
      <c r="I10" s="63">
        <f>F10+G10</f>
        <v>11.458200000000001</v>
      </c>
      <c r="J10" s="46">
        <f>D10+H10</f>
        <v>15.4358</v>
      </c>
      <c r="K10" s="24"/>
      <c r="L10" s="90">
        <f>D10+(H10+H10)</f>
        <v>26.894000000000002</v>
      </c>
      <c r="M10" s="59"/>
      <c r="N10" s="86"/>
      <c r="O10" s="24"/>
      <c r="P10" s="6"/>
      <c r="Q10" s="5"/>
    </row>
    <row r="11" spans="1:19" ht="15" thickBot="1" x14ac:dyDescent="0.35">
      <c r="A11" s="12"/>
      <c r="B11" s="19"/>
      <c r="C11" s="19"/>
      <c r="D11" s="19"/>
      <c r="E11" s="19"/>
      <c r="F11" s="19"/>
      <c r="G11" s="19"/>
      <c r="H11" s="19"/>
      <c r="I11" s="19"/>
      <c r="J11" s="19"/>
      <c r="K11" s="17"/>
      <c r="L11" s="19"/>
      <c r="M11" s="17"/>
      <c r="N11" s="12"/>
      <c r="O11" s="18"/>
      <c r="P11" s="6"/>
      <c r="Q11" s="5"/>
    </row>
    <row r="12" spans="1:19" ht="15" thickBot="1" x14ac:dyDescent="0.35">
      <c r="A12" s="117" t="s">
        <v>3</v>
      </c>
      <c r="B12" s="92" t="s">
        <v>30</v>
      </c>
      <c r="C12" s="92"/>
      <c r="D12" s="92"/>
      <c r="E12" s="93"/>
      <c r="F12" s="92"/>
      <c r="G12" s="92"/>
      <c r="H12" s="92"/>
      <c r="I12" s="92"/>
      <c r="J12" s="94"/>
      <c r="K12" s="93"/>
      <c r="L12" s="92"/>
      <c r="M12" s="93"/>
      <c r="N12" s="92"/>
      <c r="O12" s="16"/>
      <c r="P12" s="6"/>
      <c r="Q12" s="5"/>
    </row>
    <row r="13" spans="1:19" ht="39" customHeight="1" thickBot="1" x14ac:dyDescent="0.35">
      <c r="A13" s="115"/>
      <c r="B13" s="80" t="s">
        <v>9</v>
      </c>
      <c r="C13" s="71"/>
      <c r="D13" s="71"/>
      <c r="E13" s="47"/>
      <c r="F13" s="71" t="s">
        <v>14</v>
      </c>
      <c r="G13" s="71"/>
      <c r="H13" s="71"/>
      <c r="I13" s="47"/>
      <c r="J13" s="35" t="s">
        <v>18</v>
      </c>
      <c r="K13" s="30" t="s">
        <v>12</v>
      </c>
      <c r="L13" s="60" t="s">
        <v>20</v>
      </c>
      <c r="M13" s="25" t="s">
        <v>11</v>
      </c>
      <c r="N13" s="36"/>
      <c r="O13" s="30" t="s">
        <v>12</v>
      </c>
      <c r="P13" s="10"/>
      <c r="Q13" s="5"/>
    </row>
    <row r="14" spans="1:19" ht="36" customHeight="1" thickBot="1" x14ac:dyDescent="0.35">
      <c r="A14" s="79"/>
      <c r="B14" s="81" t="s">
        <v>2</v>
      </c>
      <c r="C14" s="73" t="s">
        <v>4</v>
      </c>
      <c r="D14" s="74" t="s">
        <v>21</v>
      </c>
      <c r="E14" s="75" t="s">
        <v>19</v>
      </c>
      <c r="F14" s="76" t="s">
        <v>5</v>
      </c>
      <c r="G14" s="73" t="s">
        <v>4</v>
      </c>
      <c r="H14" s="74" t="s">
        <v>21</v>
      </c>
      <c r="I14" s="82" t="s">
        <v>19</v>
      </c>
      <c r="J14" s="83" t="s">
        <v>23</v>
      </c>
      <c r="K14" s="84"/>
      <c r="L14" s="87" t="s">
        <v>6</v>
      </c>
      <c r="M14" s="88" t="s">
        <v>6</v>
      </c>
      <c r="N14" s="89"/>
      <c r="O14" s="31" t="s">
        <v>8</v>
      </c>
      <c r="P14" s="10"/>
      <c r="Q14" s="5"/>
    </row>
    <row r="15" spans="1:19" x14ac:dyDescent="0.3">
      <c r="A15" s="66" t="s">
        <v>7</v>
      </c>
      <c r="B15" s="37">
        <v>5.88</v>
      </c>
      <c r="C15" s="38">
        <f>B15*13%</f>
        <v>0.76439999999999997</v>
      </c>
      <c r="D15" s="39">
        <f>B15+C15</f>
        <v>6.6444000000000001</v>
      </c>
      <c r="E15" s="62">
        <f>B15+C15</f>
        <v>6.6444000000000001</v>
      </c>
      <c r="F15" s="40">
        <v>7.06</v>
      </c>
      <c r="G15" s="38">
        <f>F15*13%</f>
        <v>0.91779999999999995</v>
      </c>
      <c r="H15" s="39">
        <f>F15+G15</f>
        <v>7.9777999999999993</v>
      </c>
      <c r="I15" s="62">
        <f>F15+G15</f>
        <v>7.9777999999999993</v>
      </c>
      <c r="J15" s="41">
        <f>D15+H15</f>
        <v>14.622199999999999</v>
      </c>
      <c r="K15" s="23"/>
      <c r="L15" s="100">
        <f>D15+(H15+H15)</f>
        <v>22.599999999999998</v>
      </c>
      <c r="M15" s="58"/>
      <c r="N15" s="85"/>
      <c r="O15" s="23"/>
      <c r="P15" s="9"/>
      <c r="Q15" s="29"/>
      <c r="R15" s="14"/>
      <c r="S15" s="14"/>
    </row>
    <row r="16" spans="1:19" x14ac:dyDescent="0.3">
      <c r="A16" s="68" t="s">
        <v>16</v>
      </c>
      <c r="B16" s="104">
        <v>5.88</v>
      </c>
      <c r="C16" s="51">
        <f>B16*13%</f>
        <v>0.76439999999999997</v>
      </c>
      <c r="D16" s="105">
        <f>B16+C16</f>
        <v>6.6444000000000001</v>
      </c>
      <c r="E16" s="106">
        <f>B16+C16</f>
        <v>6.6444000000000001</v>
      </c>
      <c r="F16" s="52">
        <v>19.559999999999999</v>
      </c>
      <c r="G16" s="51">
        <f>F16*13%</f>
        <v>2.5427999999999997</v>
      </c>
      <c r="H16" s="105">
        <f>F16+G16</f>
        <v>22.102799999999998</v>
      </c>
      <c r="I16" s="106">
        <f>F16+G16</f>
        <v>22.102799999999998</v>
      </c>
      <c r="J16" s="50">
        <f>D16+H16</f>
        <v>28.747199999999999</v>
      </c>
      <c r="K16" s="107"/>
      <c r="L16" s="100">
        <f>D16+(H16+H16)</f>
        <v>50.849999999999994</v>
      </c>
      <c r="M16" s="61"/>
      <c r="N16" s="101"/>
      <c r="O16" s="32"/>
      <c r="P16" s="9"/>
      <c r="Q16" s="11"/>
      <c r="R16" s="108"/>
    </row>
    <row r="17" spans="1:17" ht="15" thickBot="1" x14ac:dyDescent="0.35">
      <c r="A17" s="69" t="s">
        <v>15</v>
      </c>
      <c r="B17" s="4">
        <v>5.88</v>
      </c>
      <c r="C17" s="43">
        <f>B17*13%</f>
        <v>0.76439999999999997</v>
      </c>
      <c r="D17" s="43">
        <f t="shared" ref="D17" si="0">B17+C17</f>
        <v>6.6444000000000001</v>
      </c>
      <c r="E17" s="63">
        <f>B17+C17</f>
        <v>6.6444000000000001</v>
      </c>
      <c r="F17" s="43">
        <v>49.56</v>
      </c>
      <c r="G17" s="43">
        <f>F17*13%</f>
        <v>6.4428000000000001</v>
      </c>
      <c r="H17" s="44">
        <f t="shared" ref="H17" si="1">F17+G17</f>
        <v>56.002800000000001</v>
      </c>
      <c r="I17" s="63">
        <f t="shared" ref="I17:I21" si="2">F17+G17</f>
        <v>56.002800000000001</v>
      </c>
      <c r="J17" s="53">
        <f>D17+H17</f>
        <v>62.647199999999998</v>
      </c>
      <c r="K17" s="24"/>
      <c r="L17" s="100">
        <f>D17+(H17+H17)</f>
        <v>118.65</v>
      </c>
      <c r="M17" s="111"/>
      <c r="N17" s="112"/>
      <c r="O17" s="24"/>
      <c r="P17" s="9"/>
      <c r="Q17" s="5"/>
    </row>
    <row r="18" spans="1:17" ht="15" thickBot="1" x14ac:dyDescent="0.35">
      <c r="A18" s="97"/>
      <c r="B18" s="98" t="s">
        <v>17</v>
      </c>
      <c r="C18" s="98"/>
      <c r="D18" s="98"/>
      <c r="E18" s="98"/>
      <c r="F18" s="98"/>
      <c r="G18" s="98"/>
      <c r="H18" s="98"/>
      <c r="I18" s="97"/>
      <c r="J18" s="99"/>
      <c r="K18" s="94"/>
      <c r="L18" s="91"/>
      <c r="M18" s="96"/>
      <c r="N18" s="113"/>
      <c r="O18" s="34"/>
    </row>
    <row r="19" spans="1:17" x14ac:dyDescent="0.3">
      <c r="A19" s="66" t="s">
        <v>7</v>
      </c>
      <c r="B19" s="13">
        <v>3.52</v>
      </c>
      <c r="C19" s="48">
        <f>B19*13%</f>
        <v>0.45760000000000001</v>
      </c>
      <c r="D19" s="39">
        <f>B19+C19</f>
        <v>3.9775999999999998</v>
      </c>
      <c r="E19" s="62">
        <f>B19+C19</f>
        <v>3.9775999999999998</v>
      </c>
      <c r="F19" s="49">
        <v>11.48</v>
      </c>
      <c r="G19" s="48">
        <f>F19*13%</f>
        <v>1.4924000000000002</v>
      </c>
      <c r="H19" s="39">
        <f>F19+G19</f>
        <v>12.9724</v>
      </c>
      <c r="I19" s="64">
        <f t="shared" si="2"/>
        <v>12.9724</v>
      </c>
      <c r="J19" s="102">
        <f>D19+H19</f>
        <v>16.95</v>
      </c>
      <c r="K19" s="23"/>
      <c r="L19" s="54"/>
      <c r="M19" s="26"/>
      <c r="N19" s="55"/>
      <c r="O19" s="23"/>
    </row>
    <row r="20" spans="1:17" x14ac:dyDescent="0.3">
      <c r="A20" s="68" t="s">
        <v>16</v>
      </c>
      <c r="B20" s="104">
        <v>3.52</v>
      </c>
      <c r="C20" s="51">
        <f>B20*13%</f>
        <v>0.45760000000000001</v>
      </c>
      <c r="D20" s="105">
        <f>B20+C20</f>
        <v>3.9775999999999998</v>
      </c>
      <c r="E20" s="106">
        <f>B20+C20</f>
        <v>3.9775999999999998</v>
      </c>
      <c r="F20" s="52">
        <v>22.05</v>
      </c>
      <c r="G20" s="51">
        <f>F20*13%</f>
        <v>2.8665000000000003</v>
      </c>
      <c r="H20" s="105">
        <f>F20+G20</f>
        <v>24.916499999999999</v>
      </c>
      <c r="I20" s="106">
        <f>F20+G20</f>
        <v>24.916499999999999</v>
      </c>
      <c r="J20" s="110">
        <f>D20+H20</f>
        <v>28.894099999999998</v>
      </c>
      <c r="K20" s="107"/>
      <c r="L20" s="109"/>
      <c r="M20" s="33"/>
      <c r="N20" s="56"/>
      <c r="O20" s="32"/>
    </row>
    <row r="21" spans="1:17" ht="15" thickBot="1" x14ac:dyDescent="0.35">
      <c r="A21" s="69" t="s">
        <v>26</v>
      </c>
      <c r="B21" s="4">
        <v>5.88</v>
      </c>
      <c r="C21" s="43">
        <f>B21*13%</f>
        <v>0.76439999999999997</v>
      </c>
      <c r="D21" s="44">
        <f t="shared" ref="D21" si="3">B21+C21</f>
        <v>6.6444000000000001</v>
      </c>
      <c r="E21" s="63">
        <f>B21+C21</f>
        <v>6.6444000000000001</v>
      </c>
      <c r="F21" s="43">
        <v>49.12</v>
      </c>
      <c r="G21" s="43">
        <f>F21*13%</f>
        <v>6.3856000000000002</v>
      </c>
      <c r="H21" s="44">
        <f t="shared" ref="H21" si="4">F21+G21</f>
        <v>55.505600000000001</v>
      </c>
      <c r="I21" s="63">
        <f t="shared" si="2"/>
        <v>55.505600000000001</v>
      </c>
      <c r="J21" s="103">
        <f>D21+H21</f>
        <v>62.15</v>
      </c>
      <c r="K21" s="24"/>
      <c r="L21" s="53"/>
      <c r="M21" s="27"/>
      <c r="N21" s="57"/>
      <c r="O21" s="24"/>
    </row>
    <row r="22" spans="1:17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x14ac:dyDescent="0.3">
      <c r="A23" s="2" t="s">
        <v>27</v>
      </c>
      <c r="B23" s="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</row>
    <row r="24" spans="1:17" x14ac:dyDescent="0.3">
      <c r="A24" s="2"/>
      <c r="B24" s="2"/>
      <c r="C24" s="3"/>
      <c r="D24" s="3"/>
      <c r="E24" s="2"/>
      <c r="F24" s="2"/>
      <c r="G24" s="3"/>
      <c r="H24" s="3"/>
      <c r="I24" s="3"/>
      <c r="J24" s="3"/>
      <c r="K24" s="3"/>
      <c r="L24" s="3"/>
      <c r="M24" s="3"/>
    </row>
    <row r="25" spans="1:17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7" x14ac:dyDescent="0.3">
      <c r="A26" s="2"/>
      <c r="B26" s="2"/>
      <c r="C26" s="3"/>
      <c r="D26" s="3"/>
      <c r="E26" s="2"/>
      <c r="F26" s="2"/>
      <c r="G26" s="3"/>
      <c r="H26" s="3"/>
      <c r="I26" s="3"/>
      <c r="J26" s="3"/>
      <c r="K26" s="3"/>
      <c r="L26" s="3"/>
      <c r="M26" s="3"/>
    </row>
    <row r="27" spans="1:17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Miroslav</cp:lastModifiedBy>
  <cp:lastPrinted>2025-09-03T07:58:34Z</cp:lastPrinted>
  <dcterms:created xsi:type="dcterms:W3CDTF">2015-06-05T18:17:20Z</dcterms:created>
  <dcterms:modified xsi:type="dcterms:W3CDTF">2025-09-11T05:53:32Z</dcterms:modified>
</cp:coreProperties>
</file>